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SSE\2023\OU Voss\Møte 2.feb\Møte 1_020223_OU Voss Saksliste\"/>
    </mc:Choice>
  </mc:AlternateContent>
  <bookViews>
    <workbookView xWindow="0" yWindow="0" windowWidth="23040" windowHeight="8484"/>
  </bookViews>
  <sheets>
    <sheet name="Budsjett 202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C19" i="1" l="1"/>
  <c r="D5" i="1"/>
  <c r="D19" i="1" s="1"/>
  <c r="D20" i="1" s="1"/>
</calcChain>
</file>

<file path=xl/sharedStrings.xml><?xml version="1.0" encoding="utf-8"?>
<sst xmlns="http://schemas.openxmlformats.org/spreadsheetml/2006/main" count="19" uniqueCount="19">
  <si>
    <t>Forslag Budsjett 2023</t>
  </si>
  <si>
    <t>UTGIFTER</t>
  </si>
  <si>
    <t>INNTEKTER</t>
  </si>
  <si>
    <t xml:space="preserve">Ulvik herad, kontingent </t>
  </si>
  <si>
    <t>Voss herad, kontingent</t>
  </si>
  <si>
    <t xml:space="preserve">Kvam herad, kontingent </t>
  </si>
  <si>
    <t>Vaksdal Kommune</t>
  </si>
  <si>
    <t>Eidfjord Kommune</t>
  </si>
  <si>
    <t>Voss sjukehus, Helse Bergen</t>
  </si>
  <si>
    <t>Tilskot til kurs og konferansar</t>
  </si>
  <si>
    <t xml:space="preserve">Tilskot til hospitering </t>
  </si>
  <si>
    <t>Honorar/reise (legemøter)</t>
  </si>
  <si>
    <t>Brukarrepresentantar, honorar reiser</t>
  </si>
  <si>
    <t>Bevertning</t>
  </si>
  <si>
    <t>Til disposisjon/uføresett</t>
  </si>
  <si>
    <t xml:space="preserve">Vedtak sak fra 2022 Legevaktseminar ikke utbetalt </t>
  </si>
  <si>
    <t>Sum Utgift / Inntekter</t>
  </si>
  <si>
    <t>Driftsunderskot 2023</t>
  </si>
  <si>
    <t>Fordelingsnøkkel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</si>
</sst>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2" fillId="2" borderId="1" xfId="0" applyNumberFormat="1" applyFont="1" applyFill="1" applyBorder="1" applyAlignment="1">
      <alignment horizontal="right"/>
    </xf>
    <xf numFmtId="0" fontId="0" fillId="2" borderId="1" xfId="1" applyFont="1" applyFill="1" applyBorder="1"/>
    <xf numFmtId="3" fontId="2" fillId="2" borderId="2" xfId="0" applyNumberFormat="1" applyFont="1" applyFill="1" applyBorder="1" applyAlignment="1">
      <alignment horizontal="right"/>
    </xf>
    <xf numFmtId="0" fontId="1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0" fontId="0" fillId="2" borderId="4" xfId="0" applyFill="1" applyBorder="1"/>
    <xf numFmtId="3" fontId="2" fillId="2" borderId="4" xfId="0" applyNumberFormat="1" applyFont="1" applyFill="1" applyBorder="1" applyAlignment="1">
      <alignment horizontal="right"/>
    </xf>
    <xf numFmtId="0" fontId="0" fillId="4" borderId="0" xfId="0" applyFill="1"/>
    <xf numFmtId="172" fontId="0" fillId="4" borderId="0" xfId="0" applyNumberFormat="1" applyFill="1"/>
    <xf numFmtId="0" fontId="4" fillId="4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3" sqref="E3:E8"/>
    </sheetView>
  </sheetViews>
  <sheetFormatPr baseColWidth="10" defaultRowHeight="13.2" x14ac:dyDescent="0.25"/>
  <cols>
    <col min="1" max="1" width="11.44140625" style="1"/>
    <col min="2" max="2" width="49.5546875" customWidth="1"/>
    <col min="3" max="3" width="17" customWidth="1"/>
    <col min="4" max="4" width="13.44140625" customWidth="1"/>
    <col min="5" max="5" width="12.5546875" customWidth="1"/>
  </cols>
  <sheetData>
    <row r="1" spans="2:6" s="1" customFormat="1" x14ac:dyDescent="0.25"/>
    <row r="2" spans="2:6" s="1" customFormat="1" x14ac:dyDescent="0.25"/>
    <row r="3" spans="2:6" ht="23.25" customHeight="1" x14ac:dyDescent="0.25">
      <c r="B3" s="2" t="s">
        <v>0</v>
      </c>
      <c r="C3" s="3" t="s">
        <v>1</v>
      </c>
      <c r="D3" s="4" t="s">
        <v>2</v>
      </c>
      <c r="E3" s="15" t="s">
        <v>18</v>
      </c>
      <c r="F3" s="13"/>
    </row>
    <row r="4" spans="2:6" x14ac:dyDescent="0.25">
      <c r="B4" s="5" t="s">
        <v>3</v>
      </c>
      <c r="C4" s="6"/>
      <c r="D4" s="6">
        <v>5000</v>
      </c>
      <c r="E4" s="14">
        <f>(D4*100)/D9</f>
        <v>8.3333333333333339</v>
      </c>
      <c r="F4" s="13"/>
    </row>
    <row r="5" spans="2:6" x14ac:dyDescent="0.25">
      <c r="B5" s="5" t="s">
        <v>4</v>
      </c>
      <c r="C5" s="6"/>
      <c r="D5" s="6">
        <f>23000+5000</f>
        <v>28000</v>
      </c>
      <c r="E5" s="14">
        <f>(D5*100)/D9</f>
        <v>46.666666666666664</v>
      </c>
      <c r="F5" s="13"/>
    </row>
    <row r="6" spans="2:6" x14ac:dyDescent="0.25">
      <c r="B6" s="5" t="s">
        <v>5</v>
      </c>
      <c r="C6" s="6"/>
      <c r="D6" s="6">
        <v>15000</v>
      </c>
      <c r="E6" s="14">
        <f>(D6*100)/D9</f>
        <v>25</v>
      </c>
      <c r="F6" s="13"/>
    </row>
    <row r="7" spans="2:6" x14ac:dyDescent="0.25">
      <c r="B7" s="5" t="s">
        <v>6</v>
      </c>
      <c r="C7" s="6"/>
      <c r="D7" s="6">
        <v>7000</v>
      </c>
      <c r="E7" s="14">
        <f>(D7*100)/D9</f>
        <v>11.666666666666666</v>
      </c>
      <c r="F7" s="13"/>
    </row>
    <row r="8" spans="2:6" x14ac:dyDescent="0.25">
      <c r="B8" s="5" t="s">
        <v>7</v>
      </c>
      <c r="C8" s="6"/>
      <c r="D8" s="6">
        <v>5000</v>
      </c>
      <c r="E8" s="14">
        <f>(D8*100)/D9</f>
        <v>8.3333333333333339</v>
      </c>
      <c r="F8" s="13"/>
    </row>
    <row r="9" spans="2:6" x14ac:dyDescent="0.25">
      <c r="B9" s="5" t="s">
        <v>8</v>
      </c>
      <c r="C9" s="6"/>
      <c r="D9" s="6">
        <v>60000</v>
      </c>
      <c r="E9" s="14"/>
      <c r="F9" s="13"/>
    </row>
    <row r="10" spans="2:6" x14ac:dyDescent="0.25">
      <c r="B10" s="5"/>
      <c r="C10" s="6"/>
      <c r="D10" s="6"/>
    </row>
    <row r="11" spans="2:6" x14ac:dyDescent="0.25">
      <c r="B11" s="5" t="s">
        <v>9</v>
      </c>
      <c r="C11" s="6">
        <v>150000</v>
      </c>
      <c r="D11" s="6"/>
    </row>
    <row r="12" spans="2:6" x14ac:dyDescent="0.25">
      <c r="B12" s="5" t="s">
        <v>10</v>
      </c>
      <c r="C12" s="6">
        <v>70000</v>
      </c>
      <c r="D12" s="6"/>
    </row>
    <row r="13" spans="2:6" x14ac:dyDescent="0.25">
      <c r="B13" s="5" t="s">
        <v>11</v>
      </c>
      <c r="C13" s="6">
        <v>20000</v>
      </c>
      <c r="D13" s="6"/>
    </row>
    <row r="14" spans="2:6" x14ac:dyDescent="0.25">
      <c r="B14" s="5" t="s">
        <v>12</v>
      </c>
      <c r="C14" s="6">
        <v>15000</v>
      </c>
      <c r="D14" s="6"/>
    </row>
    <row r="15" spans="2:6" x14ac:dyDescent="0.25">
      <c r="B15" s="5" t="s">
        <v>13</v>
      </c>
      <c r="C15" s="6">
        <v>15000</v>
      </c>
      <c r="D15" s="6"/>
    </row>
    <row r="16" spans="2:6" x14ac:dyDescent="0.25">
      <c r="B16" s="5" t="s">
        <v>14</v>
      </c>
      <c r="C16" s="6">
        <v>15000</v>
      </c>
      <c r="D16" s="6"/>
    </row>
    <row r="17" spans="2:4" x14ac:dyDescent="0.25">
      <c r="B17" s="7" t="s">
        <v>15</v>
      </c>
      <c r="C17" s="6">
        <v>50000</v>
      </c>
      <c r="D17" s="6"/>
    </row>
    <row r="18" spans="2:4" ht="13.8" thickBot="1" x14ac:dyDescent="0.3">
      <c r="B18" s="8"/>
      <c r="C18" s="8"/>
      <c r="D18" s="8"/>
    </row>
    <row r="19" spans="2:4" ht="29.25" customHeight="1" thickBot="1" x14ac:dyDescent="0.35">
      <c r="B19" s="9" t="s">
        <v>16</v>
      </c>
      <c r="C19" s="10">
        <f>SUM(C11:C18)</f>
        <v>335000</v>
      </c>
      <c r="D19" s="10">
        <f>SUM(D4:D9)</f>
        <v>120000</v>
      </c>
    </row>
    <row r="20" spans="2:4" ht="20.25" customHeight="1" thickBot="1" x14ac:dyDescent="0.3">
      <c r="B20" s="11" t="s">
        <v>17</v>
      </c>
      <c r="C20" s="12"/>
      <c r="D20" s="12">
        <f>+D19-C19</f>
        <v>-215000</v>
      </c>
    </row>
    <row r="21" spans="2:4" ht="13.8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2023</vt:lpstr>
    </vt:vector>
  </TitlesOfParts>
  <Company>Helse 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Esposito, Jorunn Egdetveit</dc:creator>
  <cp:lastModifiedBy>Kjosås, Reidun Braut</cp:lastModifiedBy>
  <dcterms:created xsi:type="dcterms:W3CDTF">2023-01-25T12:47:19Z</dcterms:created>
  <dcterms:modified xsi:type="dcterms:W3CDTF">2023-02-23T09:27:58Z</dcterms:modified>
</cp:coreProperties>
</file>